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80" windowHeight="3705" activeTab="2"/>
  </bookViews>
  <sheets>
    <sheet name="прил 1 вода" sheetId="1" r:id="rId1"/>
    <sheet name="приложение 2 " sheetId="2" r:id="rId2"/>
    <sheet name="прил 3" sheetId="3" r:id="rId3"/>
    <sheet name="прил.7" sheetId="4" r:id="rId4"/>
    <sheet name="прил4" sheetId="5" r:id="rId5"/>
  </sheets>
  <externalReferences>
    <externalReference r:id="rId8"/>
  </externalReferences>
  <definedNames>
    <definedName name="_xlnm.Print_Titles" localSheetId="0">'прил 1 вода'!$4:$7</definedName>
    <definedName name="_xlnm.Print_Area" localSheetId="0">'прил 1 вода'!$A$1:$E$30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<sst xmlns="http://schemas.openxmlformats.org/spreadsheetml/2006/main" count="130" uniqueCount="102">
  <si>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</si>
  <si>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</si>
  <si>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</si>
  <si>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</si>
  <si>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</si>
  <si>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</si>
  <si>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</si>
  <si>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</si>
  <si>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</si>
  <si>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</si>
  <si>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</si>
  <si>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</si>
  <si>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</si>
  <si>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</si>
  <si>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</si>
  <si>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</si>
  <si>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</si>
  <si>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</si>
  <si>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</si>
  <si>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</si>
  <si>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</si>
  <si>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</si>
  <si>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</si>
  <si>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</si>
  <si>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</si>
  <si>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</si>
  <si>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</si>
  <si>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</si>
  <si>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</si>
  <si>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</si>
  <si>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</si>
  <si>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</si>
  <si>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</si>
  <si>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</si>
  <si>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км</t>
  </si>
  <si>
    <t>шт</t>
  </si>
  <si>
    <t>%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</si>
  <si>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</si>
  <si>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</si>
  <si>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</si>
  <si>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</si>
  <si>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</si>
  <si>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</si>
  <si>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</si>
  <si>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</si>
  <si>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</si>
  <si>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</si>
  <si>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</si>
  <si>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кВт*ч/м3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</si>
  <si>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</si>
  <si>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</si>
  <si>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</si>
  <si>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</si>
  <si>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</si>
  <si>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</si>
  <si>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</si>
  <si>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Питьевая вода</t>
  </si>
  <si>
    <t>Население (тарифы указываются с учетом НДС)</t>
  </si>
  <si>
    <t>по приборам учета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</si>
  <si>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</si>
  <si>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</si>
  <si>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</si>
  <si>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</si>
  <si>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с 01.07.2014 по 31.12.2014</t>
  </si>
  <si>
    <t>Объем воды, пропускаемой через очистные сооружения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</si>
  <si>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</si>
  <si>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</si>
  <si>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</si>
  <si>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</si>
  <si>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</si>
  <si>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</si>
  <si>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</si>
  <si>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</si>
  <si>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</si>
  <si>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</si>
  <si>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Факт 2012 год</t>
  </si>
  <si>
    <t>План 2014 год</t>
  </si>
  <si>
    <t>,</t>
  </si>
  <si>
    <t>Уровень потерь холодной воды при её транспортировке</t>
  </si>
  <si>
    <t>Доля абонентов, осуществляющих расчеты за полученную воду по приборам учета</t>
  </si>
  <si>
    <t>Тарифы на питьевую воду для потребителей общества с ограниченной ответственностью «Система водоснабжения региона» (город Шарыпово, ИНН 2459014594)</t>
  </si>
  <si>
    <t>Анализ основных технико – экономических показателей общества с ограниченной ответственностью «Система водоснабжения региона» (город Шарыпово, ИНН 2459014594)</t>
  </si>
  <si>
    <t>Величина прибыли общества с ограниченной ответственностью «Система водоснабжения региона» (город Шарыпово, ИНН 2459014594)</t>
  </si>
  <si>
    <t>Целевые показатели деятельности общества с ограниченной ответственностью «Система водоснабжения региона» (город Шарыпово, ИНН 2459014594)</t>
  </si>
  <si>
    <t>Приложение № 7
к экспертному заключению 
по делу № 291-13в</t>
  </si>
  <si>
    <t>Приложение № 1 
к экспертному заключению 
по делу № 291-13в</t>
  </si>
  <si>
    <t>Приложение № 2 
к экспертному заключению 
по делу № 291-13в</t>
  </si>
  <si>
    <t>Приложение № 3 
к экспертному заключению 
по делу № 291-13в</t>
  </si>
  <si>
    <t>Приложение № 4
к экспертному заключению 
по делу № 291-13в</t>
  </si>
  <si>
    <t>8.1.</t>
  </si>
  <si>
    <t>8.2.</t>
  </si>
  <si>
    <t>Объем  отпуска воды всего:  
в т.ч.</t>
  </si>
  <si>
    <t>прочим потребителям</t>
  </si>
  <si>
    <t>транспортировку воды</t>
  </si>
  <si>
    <t>5.1.</t>
  </si>
  <si>
    <t>5.2.</t>
  </si>
  <si>
    <t>11.1.</t>
  </si>
  <si>
    <t>11.1.1.</t>
  </si>
  <si>
    <t>Недополученный по независящим причинам доход</t>
  </si>
  <si>
    <t>Необоснованные  доходы прошлых периодов (кап. ремонт)</t>
  </si>
  <si>
    <t>Удельный расход электроэнергии</t>
  </si>
  <si>
    <t>Расходы, учтенные и неучтенные при расчете тарифа общества 
с ограниченной ответственностью «Система водоснабжения региона» (город Шарыпово, ИНН 2459014594)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</si>
</sst>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_ ;\-#,##0.000\ 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0" xfId="0" applyNumberFormat="1" applyFont="1" applyAlignment="1">
      <alignment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59" applyFont="1" applyBorder="1" applyAlignment="1">
      <alignment vertical="center" wrapText="1"/>
      <protection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 wrapText="1"/>
      <protection/>
    </xf>
    <xf numFmtId="2" fontId="5" fillId="0" borderId="0" xfId="59" applyNumberFormat="1" applyFont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59" applyFont="1" applyFill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4">
      <selection activeCell="C38" sqref="C38"/>
    </sheetView>
  </sheetViews>
  <sheetFormatPr defaultColWidth="39.8515625" defaultRowHeight="12.75"/>
  <cols>
    <col min="1" max="1" width="8.7109375" style="56" customWidth="1"/>
    <col min="2" max="2" width="34.8515625" style="48" customWidth="1"/>
    <col min="3" max="3" width="15.421875" style="48" customWidth="1"/>
    <col min="4" max="4" width="14.421875" style="48" customWidth="1"/>
    <col min="5" max="5" width="15.00390625" style="48" customWidth="1"/>
    <col min="6" max="16384" width="39.8515625" style="48" customWidth="1"/>
  </cols>
  <sheetData>
    <row r="1" spans="1:5" ht="62.25" customHeight="1">
      <c r="A1" s="59"/>
      <c r="B1" s="10"/>
      <c r="C1" s="74" t="s">
        <v>85</v>
      </c>
      <c r="D1" s="74"/>
      <c r="E1" s="74"/>
    </row>
    <row r="2" spans="1:6" ht="68.25" customHeight="1">
      <c r="A2" s="75" t="s">
        <v>81</v>
      </c>
      <c r="B2" s="75"/>
      <c r="C2" s="75"/>
      <c r="D2" s="75"/>
      <c r="E2" s="75"/>
      <c r="F2" s="37"/>
    </row>
    <row r="3" spans="1:3" ht="18.75">
      <c r="A3" s="56" t="s">
        <v>77</v>
      </c>
      <c r="C3" s="11"/>
    </row>
    <row r="4" spans="1:5" ht="15" customHeight="1">
      <c r="A4" s="76" t="s">
        <v>17</v>
      </c>
      <c r="B4" s="76" t="s">
        <v>22</v>
      </c>
      <c r="C4" s="76" t="s">
        <v>23</v>
      </c>
      <c r="D4" s="79" t="s">
        <v>51</v>
      </c>
      <c r="E4" s="80"/>
    </row>
    <row r="5" spans="1:5" ht="18" customHeight="1">
      <c r="A5" s="77"/>
      <c r="B5" s="77"/>
      <c r="C5" s="77"/>
      <c r="D5" s="76" t="s">
        <v>28</v>
      </c>
      <c r="E5" s="76" t="s">
        <v>29</v>
      </c>
    </row>
    <row r="6" spans="1:5" ht="18" customHeight="1">
      <c r="A6" s="78"/>
      <c r="B6" s="78"/>
      <c r="C6" s="78"/>
      <c r="D6" s="78"/>
      <c r="E6" s="78"/>
    </row>
    <row r="7" spans="1:5" ht="15.75">
      <c r="A7" s="49">
        <v>1</v>
      </c>
      <c r="B7" s="49">
        <v>2</v>
      </c>
      <c r="C7" s="49">
        <v>3</v>
      </c>
      <c r="D7" s="49">
        <v>4</v>
      </c>
      <c r="E7" s="49">
        <v>5</v>
      </c>
    </row>
    <row r="8" spans="1:5" ht="31.5">
      <c r="A8" s="49">
        <v>1</v>
      </c>
      <c r="B8" s="44" t="s">
        <v>30</v>
      </c>
      <c r="C8" s="49" t="s">
        <v>34</v>
      </c>
      <c r="D8" s="49">
        <v>55.6</v>
      </c>
      <c r="E8" s="49">
        <v>55.6</v>
      </c>
    </row>
    <row r="9" spans="1:5" ht="47.25">
      <c r="A9" s="49">
        <v>2</v>
      </c>
      <c r="B9" s="44" t="s">
        <v>31</v>
      </c>
      <c r="C9" s="49" t="s">
        <v>35</v>
      </c>
      <c r="D9" s="49">
        <v>22</v>
      </c>
      <c r="E9" s="49">
        <v>22</v>
      </c>
    </row>
    <row r="10" spans="1:5" ht="31.5">
      <c r="A10" s="49">
        <v>3</v>
      </c>
      <c r="B10" s="44" t="s">
        <v>32</v>
      </c>
      <c r="C10" s="49" t="s">
        <v>35</v>
      </c>
      <c r="D10" s="49">
        <v>0</v>
      </c>
      <c r="E10" s="49">
        <v>0</v>
      </c>
    </row>
    <row r="11" spans="1:5" ht="47.25">
      <c r="A11" s="49">
        <v>4</v>
      </c>
      <c r="B11" s="44" t="s">
        <v>33</v>
      </c>
      <c r="C11" s="49" t="s">
        <v>35</v>
      </c>
      <c r="D11" s="49">
        <v>3</v>
      </c>
      <c r="E11" s="49">
        <v>3</v>
      </c>
    </row>
    <row r="12" spans="1:5" ht="55.5" customHeight="1">
      <c r="A12" s="49">
        <v>5</v>
      </c>
      <c r="B12" s="44" t="s">
        <v>67</v>
      </c>
      <c r="C12" s="49" t="s">
        <v>24</v>
      </c>
      <c r="D12" s="50">
        <v>4850.45</v>
      </c>
      <c r="E12" s="50">
        <v>4653.7018981546435</v>
      </c>
    </row>
    <row r="13" spans="1:5" ht="22.5" customHeight="1">
      <c r="A13" s="49" t="s">
        <v>94</v>
      </c>
      <c r="B13" s="52" t="s">
        <v>68</v>
      </c>
      <c r="C13" s="49" t="s">
        <v>24</v>
      </c>
      <c r="D13" s="50">
        <v>0</v>
      </c>
      <c r="E13" s="50">
        <v>0</v>
      </c>
    </row>
    <row r="14" spans="1:5" ht="19.5" customHeight="1">
      <c r="A14" s="49" t="s">
        <v>95</v>
      </c>
      <c r="B14" s="53" t="s">
        <v>69</v>
      </c>
      <c r="C14" s="49" t="s">
        <v>24</v>
      </c>
      <c r="D14" s="50">
        <v>4850.45</v>
      </c>
      <c r="E14" s="50">
        <f>E12</f>
        <v>4653.7018981546435</v>
      </c>
    </row>
    <row r="15" spans="1:5" ht="39" customHeight="1">
      <c r="A15" s="49">
        <v>6</v>
      </c>
      <c r="B15" s="43" t="s">
        <v>64</v>
      </c>
      <c r="C15" s="49" t="s">
        <v>24</v>
      </c>
      <c r="D15" s="50">
        <v>0</v>
      </c>
      <c r="E15" s="50">
        <v>0</v>
      </c>
    </row>
    <row r="16" spans="1:5" ht="39" customHeight="1">
      <c r="A16" s="49">
        <v>7</v>
      </c>
      <c r="B16" s="43" t="s">
        <v>70</v>
      </c>
      <c r="C16" s="49" t="s">
        <v>24</v>
      </c>
      <c r="D16" s="50">
        <v>0</v>
      </c>
      <c r="E16" s="50">
        <v>0</v>
      </c>
    </row>
    <row r="17" spans="1:5" ht="31.5">
      <c r="A17" s="49">
        <v>8</v>
      </c>
      <c r="B17" s="44" t="s">
        <v>73</v>
      </c>
      <c r="C17" s="49" t="s">
        <v>24</v>
      </c>
      <c r="D17" s="50">
        <v>4836.48</v>
      </c>
      <c r="E17" s="50">
        <v>4639.731898154643</v>
      </c>
    </row>
    <row r="18" spans="1:5" ht="20.25" customHeight="1">
      <c r="A18" s="49" t="s">
        <v>89</v>
      </c>
      <c r="B18" s="54" t="s">
        <v>71</v>
      </c>
      <c r="C18" s="49" t="s">
        <v>24</v>
      </c>
      <c r="D18" s="50">
        <v>4836.8</v>
      </c>
      <c r="E18" s="50">
        <f>E17</f>
        <v>4639.731898154643</v>
      </c>
    </row>
    <row r="19" spans="1:5" ht="15.75">
      <c r="A19" s="49" t="s">
        <v>90</v>
      </c>
      <c r="B19" s="54" t="s">
        <v>72</v>
      </c>
      <c r="C19" s="49" t="s">
        <v>24</v>
      </c>
      <c r="D19" s="50">
        <v>0</v>
      </c>
      <c r="E19" s="50">
        <v>0</v>
      </c>
    </row>
    <row r="20" spans="1:5" ht="34.5" customHeight="1">
      <c r="A20" s="49">
        <v>9</v>
      </c>
      <c r="B20" s="54" t="s">
        <v>74</v>
      </c>
      <c r="C20" s="49" t="s">
        <v>24</v>
      </c>
      <c r="D20" s="50">
        <v>13.97</v>
      </c>
      <c r="E20" s="50">
        <v>293.79</v>
      </c>
    </row>
    <row r="21" spans="1:5" ht="33.75" customHeight="1">
      <c r="A21" s="49">
        <v>10</v>
      </c>
      <c r="B21" s="44" t="s">
        <v>25</v>
      </c>
      <c r="C21" s="49" t="s">
        <v>24</v>
      </c>
      <c r="D21" s="50">
        <v>857.98</v>
      </c>
      <c r="E21" s="50">
        <v>375.3613333333334</v>
      </c>
    </row>
    <row r="22" spans="1:5" ht="30.75" customHeight="1">
      <c r="A22" s="49">
        <v>11</v>
      </c>
      <c r="B22" s="43" t="s">
        <v>91</v>
      </c>
      <c r="C22" s="49" t="s">
        <v>24</v>
      </c>
      <c r="D22" s="50">
        <v>3978.5</v>
      </c>
      <c r="E22" s="50">
        <v>3984.5505648213098</v>
      </c>
    </row>
    <row r="23" spans="1:5" ht="15.75">
      <c r="A23" s="49" t="s">
        <v>96</v>
      </c>
      <c r="B23" s="43" t="s">
        <v>92</v>
      </c>
      <c r="C23" s="49" t="s">
        <v>24</v>
      </c>
      <c r="D23" s="50">
        <v>3978.5</v>
      </c>
      <c r="E23" s="50">
        <v>3984.5505648213098</v>
      </c>
    </row>
    <row r="24" spans="1:5" ht="15.75">
      <c r="A24" s="49" t="s">
        <v>97</v>
      </c>
      <c r="B24" s="43" t="s">
        <v>58</v>
      </c>
      <c r="C24" s="49" t="s">
        <v>24</v>
      </c>
      <c r="D24" s="50">
        <v>2000.3898000000002</v>
      </c>
      <c r="E24" s="50">
        <v>2003.4320239921547</v>
      </c>
    </row>
    <row r="25" spans="1:7" ht="15.75">
      <c r="A25" s="49">
        <v>12</v>
      </c>
      <c r="B25" s="45" t="s">
        <v>26</v>
      </c>
      <c r="C25" s="51" t="s">
        <v>27</v>
      </c>
      <c r="D25" s="63">
        <v>4365.677</v>
      </c>
      <c r="E25" s="63">
        <v>4365.677</v>
      </c>
      <c r="F25" s="66"/>
      <c r="G25" s="66"/>
    </row>
    <row r="26" spans="1:5" ht="63.75" customHeight="1">
      <c r="A26" s="49">
        <v>13</v>
      </c>
      <c r="B26" s="45" t="s">
        <v>60</v>
      </c>
      <c r="C26" s="51"/>
      <c r="D26" s="50"/>
      <c r="E26" s="50"/>
    </row>
    <row r="27" spans="1:5" ht="20.25" customHeight="1">
      <c r="A27" s="49" t="s">
        <v>61</v>
      </c>
      <c r="B27" s="45" t="s">
        <v>66</v>
      </c>
      <c r="C27" s="51" t="s">
        <v>49</v>
      </c>
      <c r="D27" s="50">
        <f>D25/D12</f>
        <v>0.900056077271181</v>
      </c>
      <c r="E27" s="50">
        <v>0.7265607196156599</v>
      </c>
    </row>
    <row r="28" spans="1:5" ht="20.25" customHeight="1">
      <c r="A28" s="49" t="s">
        <v>62</v>
      </c>
      <c r="B28" s="45" t="s">
        <v>93</v>
      </c>
      <c r="C28" s="51" t="s">
        <v>49</v>
      </c>
      <c r="D28" s="50">
        <v>0.20355299722111952</v>
      </c>
      <c r="E28" s="50">
        <v>0.2121846739445347</v>
      </c>
    </row>
    <row r="29" spans="1:5" ht="36.75" customHeight="1">
      <c r="A29" s="49">
        <v>14</v>
      </c>
      <c r="B29" s="45" t="s">
        <v>59</v>
      </c>
      <c r="C29" s="45" t="s">
        <v>50</v>
      </c>
      <c r="D29" s="67">
        <v>0.006911718242785922</v>
      </c>
      <c r="E29" s="67">
        <v>0.006911718242785922</v>
      </c>
    </row>
    <row r="30" spans="1:5" ht="28.5" customHeight="1">
      <c r="A30" s="64">
        <v>15</v>
      </c>
      <c r="B30" s="65" t="s">
        <v>39</v>
      </c>
      <c r="C30" s="64" t="s">
        <v>36</v>
      </c>
      <c r="D30" s="49">
        <v>104.7</v>
      </c>
      <c r="E30" s="49">
        <v>105.6</v>
      </c>
    </row>
    <row r="31" spans="4:5" ht="15.75">
      <c r="D31" s="56"/>
      <c r="E31" s="56"/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2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3">
      <selection activeCell="C21" sqref="C21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4.5742187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46"/>
      <c r="B2" s="46"/>
      <c r="C2" s="81" t="s">
        <v>86</v>
      </c>
      <c r="D2" s="81"/>
      <c r="E2" s="81"/>
    </row>
    <row r="3" spans="1:4" ht="18.75">
      <c r="A3" s="15"/>
      <c r="B3" s="15"/>
      <c r="C3" s="16"/>
      <c r="D3" s="16"/>
    </row>
    <row r="4" spans="1:7" ht="60" customHeight="1">
      <c r="A4" s="82" t="s">
        <v>101</v>
      </c>
      <c r="B4" s="82"/>
      <c r="C4" s="82"/>
      <c r="D4" s="82"/>
      <c r="E4" s="82"/>
      <c r="G4" s="37"/>
    </row>
    <row r="5" spans="1:4" ht="17.25" customHeight="1">
      <c r="A5" s="17"/>
      <c r="B5" s="17"/>
      <c r="C5" s="17"/>
      <c r="D5" s="17"/>
    </row>
    <row r="6" ht="16.5" customHeight="1">
      <c r="E6" s="18" t="s">
        <v>16</v>
      </c>
    </row>
    <row r="7" spans="1:5" ht="17.25" customHeight="1">
      <c r="A7" s="83" t="s">
        <v>17</v>
      </c>
      <c r="B7" s="83" t="s">
        <v>0</v>
      </c>
      <c r="C7" s="83" t="s">
        <v>51</v>
      </c>
      <c r="D7" s="83"/>
      <c r="E7" s="83"/>
    </row>
    <row r="8" spans="1:5" ht="67.5" customHeight="1">
      <c r="A8" s="83"/>
      <c r="B8" s="83"/>
      <c r="C8" s="19" t="s">
        <v>44</v>
      </c>
      <c r="D8" s="19" t="s">
        <v>14</v>
      </c>
      <c r="E8" s="20" t="s">
        <v>15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6" ht="15.75">
      <c r="A10" s="22">
        <v>1</v>
      </c>
      <c r="B10" s="23" t="s">
        <v>3</v>
      </c>
      <c r="C10" s="72">
        <v>84908.34</v>
      </c>
      <c r="D10" s="72">
        <v>47998.02</v>
      </c>
      <c r="E10" s="72">
        <f aca="true" t="shared" si="0" ref="E10:E18">C10-D10</f>
        <v>36910.32</v>
      </c>
      <c r="F10" s="69"/>
    </row>
    <row r="11" spans="1:6" ht="15.75">
      <c r="A11" s="25">
        <v>2</v>
      </c>
      <c r="B11" s="24" t="s">
        <v>5</v>
      </c>
      <c r="C11" s="60">
        <v>24661.22</v>
      </c>
      <c r="D11" s="60">
        <v>8363.72</v>
      </c>
      <c r="E11" s="72">
        <f t="shared" si="0"/>
        <v>16297.500000000002</v>
      </c>
      <c r="F11" s="69"/>
    </row>
    <row r="12" spans="1:6" ht="16.5" customHeight="1">
      <c r="A12" s="25">
        <v>3</v>
      </c>
      <c r="B12" s="24" t="s">
        <v>45</v>
      </c>
      <c r="C12" s="60">
        <v>47426.14</v>
      </c>
      <c r="D12" s="60">
        <v>23779.84</v>
      </c>
      <c r="E12" s="72">
        <f t="shared" si="0"/>
        <v>23646.3</v>
      </c>
      <c r="F12" s="69"/>
    </row>
    <row r="13" spans="1:6" ht="31.5">
      <c r="A13" s="25">
        <v>4</v>
      </c>
      <c r="B13" s="23" t="s">
        <v>7</v>
      </c>
      <c r="C13" s="60">
        <v>0</v>
      </c>
      <c r="D13" s="60">
        <v>0</v>
      </c>
      <c r="E13" s="72">
        <f t="shared" si="0"/>
        <v>0</v>
      </c>
      <c r="F13" s="69"/>
    </row>
    <row r="14" spans="1:6" ht="47.25">
      <c r="A14" s="25">
        <v>5</v>
      </c>
      <c r="B14" s="23" t="s">
        <v>46</v>
      </c>
      <c r="C14" s="60">
        <v>2012.75</v>
      </c>
      <c r="D14" s="61">
        <v>2012.75</v>
      </c>
      <c r="E14" s="72">
        <f t="shared" si="0"/>
        <v>0</v>
      </c>
      <c r="F14" s="69"/>
    </row>
    <row r="15" spans="1:6" ht="47.25">
      <c r="A15" s="25">
        <v>6</v>
      </c>
      <c r="B15" s="23" t="s">
        <v>52</v>
      </c>
      <c r="C15" s="60">
        <v>17832.03</v>
      </c>
      <c r="D15" s="61">
        <v>9898.68</v>
      </c>
      <c r="E15" s="72">
        <f t="shared" si="0"/>
        <v>7933.3499999999985</v>
      </c>
      <c r="F15" s="69"/>
    </row>
    <row r="16" spans="1:6" ht="31.5">
      <c r="A16" s="25">
        <v>7</v>
      </c>
      <c r="B16" s="23" t="s">
        <v>53</v>
      </c>
      <c r="C16" s="60">
        <v>1148.79</v>
      </c>
      <c r="D16" s="60">
        <v>1141.82</v>
      </c>
      <c r="E16" s="72">
        <f t="shared" si="0"/>
        <v>6.970000000000027</v>
      </c>
      <c r="F16" s="69"/>
    </row>
    <row r="17" spans="1:6" ht="21" customHeight="1">
      <c r="A17" s="42">
        <v>8</v>
      </c>
      <c r="B17" s="23" t="s">
        <v>47</v>
      </c>
      <c r="C17" s="60">
        <v>177989.27</v>
      </c>
      <c r="D17" s="60">
        <v>93194.83</v>
      </c>
      <c r="E17" s="72">
        <f t="shared" si="0"/>
        <v>84794.43999999999</v>
      </c>
      <c r="F17" s="69"/>
    </row>
    <row r="18" spans="1:6" ht="31.5">
      <c r="A18" s="20">
        <v>9</v>
      </c>
      <c r="B18" s="1" t="s">
        <v>98</v>
      </c>
      <c r="C18" s="71">
        <v>13646.41</v>
      </c>
      <c r="D18" s="71">
        <v>2746.94</v>
      </c>
      <c r="E18" s="72">
        <f t="shared" si="0"/>
        <v>10899.47</v>
      </c>
      <c r="F18" s="69"/>
    </row>
    <row r="19" spans="1:6" ht="47.25">
      <c r="A19" s="20">
        <v>10</v>
      </c>
      <c r="B19" s="68" t="s">
        <v>99</v>
      </c>
      <c r="C19" s="71">
        <v>0</v>
      </c>
      <c r="D19" s="71">
        <v>-104.34999999999991</v>
      </c>
      <c r="E19" s="71">
        <v>0</v>
      </c>
      <c r="F19" s="69"/>
    </row>
    <row r="20" spans="1:6" ht="15.75">
      <c r="A20" s="69"/>
      <c r="B20" s="69"/>
      <c r="C20" s="73"/>
      <c r="D20" s="70"/>
      <c r="E20" s="69"/>
      <c r="F20" s="69"/>
    </row>
    <row r="21" spans="1:6" ht="15.75">
      <c r="A21" s="69"/>
      <c r="B21" s="69"/>
      <c r="C21" s="73"/>
      <c r="D21" s="73"/>
      <c r="E21" s="69"/>
      <c r="F21" s="69"/>
    </row>
    <row r="22" spans="1:6" ht="15.75">
      <c r="A22" s="69"/>
      <c r="B22" s="69"/>
      <c r="C22" s="73"/>
      <c r="D22" s="70"/>
      <c r="E22" s="69"/>
      <c r="F22" s="69"/>
    </row>
    <row r="23" spans="1:6" ht="15.75">
      <c r="A23" s="69"/>
      <c r="B23" s="69"/>
      <c r="C23" s="73"/>
      <c r="D23" s="70"/>
      <c r="E23" s="69"/>
      <c r="F23" s="69"/>
    </row>
    <row r="24" spans="1:6" ht="15.75">
      <c r="A24" s="69"/>
      <c r="B24" s="69"/>
      <c r="C24" s="70"/>
      <c r="D24" s="70"/>
      <c r="E24" s="69"/>
      <c r="F24" s="69"/>
    </row>
    <row r="25" spans="1:6" ht="15.75">
      <c r="A25" s="69"/>
      <c r="B25" s="69"/>
      <c r="C25" s="70"/>
      <c r="D25" s="70"/>
      <c r="E25" s="69"/>
      <c r="F25" s="69"/>
    </row>
    <row r="26" spans="1:6" ht="15.75">
      <c r="A26" s="69"/>
      <c r="B26" s="69"/>
      <c r="C26" s="70"/>
      <c r="D26" s="70"/>
      <c r="E26" s="69"/>
      <c r="F26" s="69"/>
    </row>
    <row r="27" spans="1:6" ht="15.75">
      <c r="A27" s="69"/>
      <c r="B27" s="69"/>
      <c r="C27" s="70"/>
      <c r="D27" s="70"/>
      <c r="E27" s="69"/>
      <c r="F27" s="69"/>
    </row>
    <row r="28" spans="1:6" ht="15.75">
      <c r="A28" s="69"/>
      <c r="B28" s="69"/>
      <c r="C28" s="70"/>
      <c r="D28" s="70"/>
      <c r="E28" s="69"/>
      <c r="F28" s="69"/>
    </row>
    <row r="29" spans="1:6" ht="15.75">
      <c r="A29" s="69"/>
      <c r="B29" s="69"/>
      <c r="C29" s="70"/>
      <c r="D29" s="70"/>
      <c r="E29" s="69"/>
      <c r="F29" s="69"/>
    </row>
    <row r="30" spans="1:6" ht="15.75">
      <c r="A30" s="69"/>
      <c r="B30" s="69"/>
      <c r="C30" s="70"/>
      <c r="D30" s="70"/>
      <c r="E30" s="69"/>
      <c r="F30" s="69"/>
    </row>
    <row r="31" spans="1:6" ht="15.75">
      <c r="A31" s="69"/>
      <c r="B31" s="69"/>
      <c r="C31" s="70"/>
      <c r="D31" s="70"/>
      <c r="E31" s="69"/>
      <c r="F31" s="69"/>
    </row>
    <row r="32" spans="1:6" ht="15.75">
      <c r="A32" s="69"/>
      <c r="B32" s="69"/>
      <c r="C32" s="70"/>
      <c r="D32" s="70"/>
      <c r="E32" s="69"/>
      <c r="F32" s="69"/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.75" customHeight="1">
      <c r="A1" s="47"/>
      <c r="B1" s="47"/>
      <c r="C1" s="84" t="s">
        <v>87</v>
      </c>
      <c r="D1" s="84"/>
      <c r="E1" s="84"/>
    </row>
    <row r="2" spans="1:5" ht="18.75">
      <c r="A2" s="3"/>
      <c r="B2" s="3"/>
      <c r="C2" s="3"/>
      <c r="D2" s="3"/>
      <c r="E2" s="4"/>
    </row>
    <row r="3" spans="1:5" ht="73.5" customHeight="1">
      <c r="A3" s="85" t="s">
        <v>82</v>
      </c>
      <c r="B3" s="85"/>
      <c r="C3" s="85"/>
      <c r="D3" s="85"/>
      <c r="E3" s="85"/>
    </row>
    <row r="4" spans="1:8" ht="18.75">
      <c r="A4" s="9"/>
      <c r="B4" s="9"/>
      <c r="C4" s="9"/>
      <c r="D4" s="9"/>
      <c r="E4" s="9"/>
      <c r="F4" s="8"/>
      <c r="G4" s="8"/>
      <c r="H4" s="8"/>
    </row>
    <row r="5" spans="1:5" ht="19.5" customHeight="1">
      <c r="A5" s="86" t="s">
        <v>17</v>
      </c>
      <c r="B5" s="86" t="s">
        <v>18</v>
      </c>
      <c r="C5" s="88" t="s">
        <v>54</v>
      </c>
      <c r="D5" s="88"/>
      <c r="E5" s="88"/>
    </row>
    <row r="6" spans="1:5" ht="63.75" customHeight="1">
      <c r="A6" s="87"/>
      <c r="B6" s="87"/>
      <c r="C6" s="5" t="s">
        <v>19</v>
      </c>
      <c r="D6" s="5" t="s">
        <v>14</v>
      </c>
      <c r="E6" s="55" t="s">
        <v>15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94.5">
      <c r="A8" s="5" t="s">
        <v>20</v>
      </c>
      <c r="B8" s="1" t="s">
        <v>21</v>
      </c>
      <c r="C8" s="7">
        <v>0</v>
      </c>
      <c r="D8" s="7">
        <v>0</v>
      </c>
      <c r="E8" s="7">
        <f>+C8-D8</f>
        <v>0</v>
      </c>
    </row>
    <row r="9" spans="1:5" ht="26.25" customHeight="1">
      <c r="A9" s="5" t="s">
        <v>4</v>
      </c>
      <c r="B9" s="2" t="s">
        <v>11</v>
      </c>
      <c r="C9" s="7">
        <v>0</v>
      </c>
      <c r="D9" s="7">
        <v>0</v>
      </c>
      <c r="E9" s="7">
        <f>+C9-D9</f>
        <v>0</v>
      </c>
    </row>
    <row r="10" spans="1:5" ht="20.25" customHeight="1">
      <c r="A10" s="5" t="s">
        <v>6</v>
      </c>
      <c r="B10" s="2" t="s">
        <v>12</v>
      </c>
      <c r="C10" s="7">
        <v>600.5</v>
      </c>
      <c r="D10" s="7">
        <v>0</v>
      </c>
      <c r="E10" s="7">
        <f>+C10-D10</f>
        <v>600.5</v>
      </c>
    </row>
    <row r="11" spans="1:5" ht="18.75" customHeight="1">
      <c r="A11" s="5">
        <v>4</v>
      </c>
      <c r="B11" s="12" t="s">
        <v>13</v>
      </c>
      <c r="C11" s="7">
        <v>6648.9</v>
      </c>
      <c r="D11" s="7">
        <v>122.88</v>
      </c>
      <c r="E11" s="7">
        <f>+C11-D11</f>
        <v>6526.0199999999995</v>
      </c>
    </row>
    <row r="12" spans="1:5" ht="15.75">
      <c r="A12" s="49" t="s">
        <v>8</v>
      </c>
      <c r="B12" s="12" t="s">
        <v>55</v>
      </c>
      <c r="C12" s="7">
        <v>1812.4</v>
      </c>
      <c r="D12" s="7">
        <v>30.72</v>
      </c>
      <c r="E12" s="7">
        <f>+C12-D12</f>
        <v>1781.68</v>
      </c>
    </row>
    <row r="13" spans="1:5" ht="15.75">
      <c r="A13" s="49" t="s">
        <v>9</v>
      </c>
      <c r="B13" s="1" t="s">
        <v>10</v>
      </c>
      <c r="C13" s="7">
        <v>9061.8</v>
      </c>
      <c r="D13" s="7">
        <v>153.6</v>
      </c>
      <c r="E13" s="7">
        <f>SUM(E8:E12)</f>
        <v>8908.199999999999</v>
      </c>
    </row>
    <row r="16" ht="12.75">
      <c r="D16" s="58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20" sqref="E20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1.28125" style="38" customWidth="1"/>
    <col min="4" max="4" width="17.7109375" style="38" customWidth="1"/>
    <col min="5" max="5" width="18.00390625" style="38" customWidth="1"/>
    <col min="6" max="6" width="10.57421875" style="38" bestFit="1" customWidth="1"/>
    <col min="7" max="7" width="11.57421875" style="38" bestFit="1" customWidth="1"/>
    <col min="8" max="16384" width="9.140625" style="38" customWidth="1"/>
  </cols>
  <sheetData>
    <row r="1" spans="4:5" ht="60" customHeight="1">
      <c r="D1" s="92" t="s">
        <v>84</v>
      </c>
      <c r="E1" s="93"/>
    </row>
    <row r="2" ht="15.75" customHeight="1"/>
    <row r="3" spans="1:7" ht="57.75" customHeight="1">
      <c r="A3" s="94" t="s">
        <v>80</v>
      </c>
      <c r="B3" s="94"/>
      <c r="C3" s="94"/>
      <c r="D3" s="94"/>
      <c r="E3" s="94"/>
      <c r="F3" s="91"/>
      <c r="G3" s="91"/>
    </row>
    <row r="4" spans="1:5" ht="17.25" customHeight="1">
      <c r="A4" s="95"/>
      <c r="B4" s="95"/>
      <c r="C4" s="95"/>
      <c r="D4" s="95"/>
      <c r="E4" s="95"/>
    </row>
    <row r="6" spans="1:5" s="39" customFormat="1" ht="23.25" customHeight="1">
      <c r="A6" s="96" t="s">
        <v>17</v>
      </c>
      <c r="B6" s="96" t="s">
        <v>40</v>
      </c>
      <c r="C6" s="96" t="s">
        <v>23</v>
      </c>
      <c r="D6" s="89" t="s">
        <v>41</v>
      </c>
      <c r="E6" s="90"/>
    </row>
    <row r="7" spans="1:5" s="39" customFormat="1" ht="74.25" customHeight="1">
      <c r="A7" s="97"/>
      <c r="B7" s="97"/>
      <c r="C7" s="97"/>
      <c r="D7" s="40" t="s">
        <v>65</v>
      </c>
      <c r="E7" s="40" t="s">
        <v>63</v>
      </c>
    </row>
    <row r="8" spans="1:5" s="39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s="39" customFormat="1" ht="18.75">
      <c r="A9" s="40">
        <v>1</v>
      </c>
      <c r="B9" s="41" t="s">
        <v>56</v>
      </c>
      <c r="C9" s="40"/>
      <c r="D9" s="89"/>
      <c r="E9" s="90"/>
    </row>
    <row r="10" spans="1:5" s="39" customFormat="1" ht="55.5" customHeight="1">
      <c r="A10" s="40" t="s">
        <v>1</v>
      </c>
      <c r="B10" s="41" t="s">
        <v>42</v>
      </c>
      <c r="C10" s="40" t="s">
        <v>43</v>
      </c>
      <c r="D10" s="40">
        <v>23.46</v>
      </c>
      <c r="E10" s="57">
        <v>24.72</v>
      </c>
    </row>
    <row r="11" spans="1:7" ht="57" customHeight="1">
      <c r="A11" s="40" t="s">
        <v>2</v>
      </c>
      <c r="B11" s="41" t="s">
        <v>57</v>
      </c>
      <c r="C11" s="40" t="s">
        <v>43</v>
      </c>
      <c r="D11" s="40">
        <v>27.68</v>
      </c>
      <c r="E11" s="57">
        <v>29.17</v>
      </c>
      <c r="F11" s="39"/>
      <c r="G11" s="39"/>
    </row>
    <row r="13" spans="1:5" ht="18.75">
      <c r="A13" s="62"/>
      <c r="B13" s="62"/>
      <c r="C13" s="62"/>
      <c r="D13" s="62"/>
      <c r="E13" s="62"/>
    </row>
  </sheetData>
  <sheetProtection/>
  <mergeCells count="9">
    <mergeCell ref="D6:E6"/>
    <mergeCell ref="D9:E9"/>
    <mergeCell ref="F3:G3"/>
    <mergeCell ref="D1:E1"/>
    <mergeCell ref="A3:E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1" sqref="H11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27.421875" style="26" customWidth="1"/>
    <col min="7" max="9" width="9.140625" style="26" customWidth="1"/>
    <col min="10" max="10" width="13.140625" style="26" bestFit="1" customWidth="1"/>
    <col min="11" max="16384" width="9.140625" style="26" customWidth="1"/>
  </cols>
  <sheetData>
    <row r="1" spans="2:5" ht="58.5" customHeight="1">
      <c r="B1" s="27"/>
      <c r="C1" s="98" t="s">
        <v>88</v>
      </c>
      <c r="D1" s="98"/>
      <c r="E1" s="98"/>
    </row>
    <row r="2" spans="1:6" ht="18.75">
      <c r="A2" s="28"/>
      <c r="B2" s="29"/>
      <c r="C2" s="28"/>
      <c r="D2" s="28"/>
      <c r="E2" s="28"/>
      <c r="F2" s="37"/>
    </row>
    <row r="3" spans="1:6" ht="60.75" customHeight="1">
      <c r="A3" s="99" t="s">
        <v>83</v>
      </c>
      <c r="B3" s="99"/>
      <c r="C3" s="99"/>
      <c r="D3" s="99"/>
      <c r="E3" s="99"/>
      <c r="F3" s="36"/>
    </row>
    <row r="4" ht="18.75">
      <c r="B4" s="30"/>
    </row>
    <row r="5" spans="1:5" ht="24.75" customHeight="1">
      <c r="A5" s="100" t="s">
        <v>17</v>
      </c>
      <c r="B5" s="100" t="s">
        <v>22</v>
      </c>
      <c r="C5" s="100" t="s">
        <v>23</v>
      </c>
      <c r="D5" s="100" t="s">
        <v>75</v>
      </c>
      <c r="E5" s="100" t="s">
        <v>76</v>
      </c>
    </row>
    <row r="6" spans="1:5" ht="47.25" customHeight="1">
      <c r="A6" s="100"/>
      <c r="B6" s="100"/>
      <c r="C6" s="100"/>
      <c r="D6" s="100"/>
      <c r="E6" s="100"/>
    </row>
    <row r="7" spans="1:5" ht="18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</row>
    <row r="8" spans="1:5" ht="31.5">
      <c r="A8" s="31">
        <v>1</v>
      </c>
      <c r="B8" s="33" t="s">
        <v>78</v>
      </c>
      <c r="C8" s="31" t="s">
        <v>36</v>
      </c>
      <c r="D8" s="34">
        <v>22.35</v>
      </c>
      <c r="E8" s="34">
        <v>8.09</v>
      </c>
    </row>
    <row r="9" spans="1:5" ht="31.5">
      <c r="A9" s="31">
        <v>2</v>
      </c>
      <c r="B9" s="33" t="s">
        <v>37</v>
      </c>
      <c r="C9" s="31" t="s">
        <v>38</v>
      </c>
      <c r="D9" s="35">
        <v>8784</v>
      </c>
      <c r="E9" s="31">
        <v>8760</v>
      </c>
    </row>
    <row r="10" spans="1:5" ht="15.75">
      <c r="A10" s="31">
        <v>3</v>
      </c>
      <c r="B10" s="32" t="s">
        <v>100</v>
      </c>
      <c r="C10" s="31" t="s">
        <v>48</v>
      </c>
      <c r="D10" s="34">
        <v>1</v>
      </c>
      <c r="E10" s="34">
        <v>1</v>
      </c>
    </row>
    <row r="11" spans="1:5" ht="50.25" customHeight="1">
      <c r="A11" s="31">
        <v>4</v>
      </c>
      <c r="B11" s="33" t="s">
        <v>79</v>
      </c>
      <c r="C11" s="31" t="s">
        <v>36</v>
      </c>
      <c r="D11" s="34">
        <v>25</v>
      </c>
      <c r="E11" s="34">
        <v>50.28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2014-02-26T10:45:05Z</cp:lastPrinted>
  <dcterms:created xsi:type="dcterms:W3CDTF">1996-10-08T23:32:33Z</dcterms:created>
  <dcterms:modified xsi:type="dcterms:W3CDTF">2014-02-26T10:45:08Z</dcterms:modified>
  <cp:category/>
  <cp:version/>
  <cp:contentType/>
  <cp:contentStatus/>
</cp:coreProperties>
</file>